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9200" windowHeight="13080" activeTab="0"/>
  </bookViews>
  <sheets>
    <sheet name="PC-Version" sheetId="1" r:id="rId1"/>
  </sheets>
  <definedNames>
    <definedName name="_xlnm.Print_Area" localSheetId="0">'PC-Version'!$A$1:$BD$42</definedName>
  </definedNames>
  <calcPr fullCalcOnLoad="1"/>
</workbook>
</file>

<file path=xl/sharedStrings.xml><?xml version="1.0" encoding="utf-8"?>
<sst xmlns="http://schemas.openxmlformats.org/spreadsheetml/2006/main" count="83" uniqueCount="40">
  <si>
    <t>1x</t>
  </si>
  <si>
    <t>min</t>
  </si>
  <si>
    <t>Pause:</t>
  </si>
  <si>
    <t>1.</t>
  </si>
  <si>
    <t>2.</t>
  </si>
  <si>
    <t>3.</t>
  </si>
  <si>
    <t>4.</t>
  </si>
  <si>
    <t>5.</t>
  </si>
  <si>
    <t>:</t>
  </si>
  <si>
    <t>-</t>
  </si>
  <si>
    <t>Punkte</t>
  </si>
  <si>
    <t>x</t>
  </si>
  <si>
    <t>SR</t>
  </si>
  <si>
    <t>6.</t>
  </si>
  <si>
    <t>7.</t>
  </si>
  <si>
    <t>Mannschaften</t>
  </si>
  <si>
    <t>,</t>
  </si>
  <si>
    <t>Am</t>
  </si>
  <si>
    <t>Sonntag</t>
  </si>
  <si>
    <t>Beginn:</t>
  </si>
  <si>
    <t>Uhr</t>
  </si>
  <si>
    <t>Spielzeit:</t>
  </si>
  <si>
    <t>I. Teilnehmende Mannschaften</t>
  </si>
  <si>
    <t>II. Spielplan</t>
  </si>
  <si>
    <t>Nr.</t>
  </si>
  <si>
    <t>Beginn</t>
  </si>
  <si>
    <t>Spielpaarungen</t>
  </si>
  <si>
    <t>Ergebnisse</t>
  </si>
  <si>
    <t>in Sippersfeld</t>
  </si>
  <si>
    <t>Fußballturnier für G-Junioren Mannschaften</t>
  </si>
  <si>
    <t>FC Eiche Sippersfeld</t>
  </si>
  <si>
    <t>15.Jugend-Pfingstturnier 2016</t>
  </si>
  <si>
    <t>SpVgg Mehlingen</t>
  </si>
  <si>
    <t>TSG Zellertal</t>
  </si>
  <si>
    <t>JSG Donnersberg-Süd G1</t>
  </si>
  <si>
    <t>Eintracht Kaiserslautern</t>
  </si>
  <si>
    <t>JFV Leinbach</t>
  </si>
  <si>
    <t>Phönix Otterbach</t>
  </si>
  <si>
    <t>JSG Donnersberg-Süd G2</t>
  </si>
  <si>
    <t>Spiel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</si>
</sst>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2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left" vertical="center" shrinkToFit="1"/>
    </xf>
    <xf numFmtId="0" fontId="50" fillId="0" borderId="10" xfId="0" applyFont="1" applyFill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41</xdr:row>
      <xdr:rowOff>76200</xdr:rowOff>
    </xdr:from>
    <xdr:to>
      <xdr:col>26</xdr:col>
      <xdr:colOff>9525</xdr:colOff>
      <xdr:row>43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8105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0</xdr:colOff>
      <xdr:row>1</xdr:row>
      <xdr:rowOff>0</xdr:rowOff>
    </xdr:from>
    <xdr:to>
      <xdr:col>55</xdr:col>
      <xdr:colOff>76200</xdr:colOff>
      <xdr:row>8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9525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C42"/>
  <sheetViews>
    <sheetView tabSelected="1" zoomScale="112" zoomScaleNormal="112" zoomScalePageLayoutView="0" workbookViewId="0" topLeftCell="A1">
      <selection activeCell="BV33" sqref="BV33"/>
    </sheetView>
  </sheetViews>
  <sheetFormatPr defaultColWidth="1.7109375" defaultRowHeight="12.75"/>
  <cols>
    <col min="1" max="55" width="1.7109375" style="0" customWidth="1"/>
    <col min="56" max="56" width="1.7109375" style="1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76" width="1.7109375" style="29" customWidth="1"/>
    <col min="77" max="16384" width="1.7109375" style="14" customWidth="1"/>
  </cols>
  <sheetData>
    <row r="1" spans="1:7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8"/>
      <c r="BF1" s="28"/>
      <c r="BG1" s="28"/>
      <c r="BH1" s="28"/>
      <c r="BI1" s="28"/>
      <c r="BJ1" s="28"/>
      <c r="BK1" s="28"/>
      <c r="BL1" s="28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</row>
    <row r="2" spans="1:76" s="6" customFormat="1" ht="33">
      <c r="A2" s="66" t="s">
        <v>31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16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8"/>
      <c r="BE2" s="28"/>
      <c r="BF2" s="28"/>
      <c r="BG2" s="28"/>
      <c r="BH2" s="28"/>
      <c r="BI2" s="28"/>
      <c r="BJ2" s="28"/>
      <c r="BK2" s="28"/>
      <c r="BL2" s="28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</row>
    <row r="3" spans="1:76" s="8" customFormat="1" ht="27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19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1"/>
      <c r="BE3" s="30"/>
      <c r="BF3" s="30"/>
      <c r="BG3" s="30"/>
      <c r="BH3" s="30"/>
      <c r="BI3" s="30"/>
      <c r="BJ3" s="30"/>
      <c r="BK3" s="30"/>
      <c r="BL3" s="30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</row>
    <row r="4" spans="1:76" s="2" customFormat="1" ht="15">
      <c r="A4" s="68" t="s">
        <v>29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22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4"/>
      <c r="BE4" s="32"/>
      <c r="BF4" s="32"/>
      <c r="BG4" s="32"/>
      <c r="BH4" s="32"/>
      <c r="BI4" s="32"/>
      <c r="BJ4" s="32"/>
      <c r="BK4" s="32"/>
      <c r="BL4" s="32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</row>
    <row r="5" spans="43:76" s="2" customFormat="1" ht="6" customHeight="1">
      <c r="AQ5" s="22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4"/>
      <c r="BE5" s="32"/>
      <c r="BF5" s="32"/>
      <c r="BG5" s="32"/>
      <c r="BH5" s="32"/>
      <c r="BI5" s="32"/>
      <c r="BJ5" s="32"/>
      <c r="BK5" s="32"/>
      <c r="BL5" s="32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</row>
    <row r="6" spans="12:76" s="2" customFormat="1" ht="15.75">
      <c r="L6" s="3" t="s">
        <v>17</v>
      </c>
      <c r="M6" s="87" t="s">
        <v>18</v>
      </c>
      <c r="N6" s="87"/>
      <c r="O6" s="87"/>
      <c r="P6" s="87"/>
      <c r="Q6" s="87"/>
      <c r="R6" s="87"/>
      <c r="S6" s="87"/>
      <c r="T6" s="87"/>
      <c r="U6" s="2" t="s">
        <v>16</v>
      </c>
      <c r="Y6" s="88">
        <v>42505</v>
      </c>
      <c r="Z6" s="88"/>
      <c r="AA6" s="88"/>
      <c r="AB6" s="88"/>
      <c r="AC6" s="88"/>
      <c r="AD6" s="88"/>
      <c r="AE6" s="88"/>
      <c r="AF6" s="88"/>
      <c r="AQ6" s="22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E6" s="32"/>
      <c r="BF6" s="32"/>
      <c r="BG6" s="32"/>
      <c r="BH6" s="32"/>
      <c r="BI6" s="32"/>
      <c r="BJ6" s="32"/>
      <c r="BK6" s="32"/>
      <c r="BL6" s="32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</row>
    <row r="7" spans="43:76" s="2" customFormat="1" ht="6" customHeight="1">
      <c r="AQ7" s="22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E7" s="32"/>
      <c r="BF7" s="32"/>
      <c r="BG7" s="32"/>
      <c r="BH7" s="32"/>
      <c r="BI7" s="32"/>
      <c r="BJ7" s="32"/>
      <c r="BK7" s="32"/>
      <c r="BL7" s="32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</row>
    <row r="8" spans="2:76" s="2" customFormat="1" ht="15">
      <c r="B8" s="89" t="s">
        <v>28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Q8" s="25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7"/>
      <c r="BE8" s="32"/>
      <c r="BF8" s="32"/>
      <c r="BG8" s="32"/>
      <c r="BH8" s="32"/>
      <c r="BI8" s="32"/>
      <c r="BJ8" s="32"/>
      <c r="BK8" s="32"/>
      <c r="BL8" s="32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</row>
    <row r="9" spans="57:76" s="2" customFormat="1" ht="6" customHeight="1">
      <c r="BE9" s="32"/>
      <c r="BF9" s="32"/>
      <c r="BG9" s="32"/>
      <c r="BH9" s="32"/>
      <c r="BI9" s="32"/>
      <c r="BJ9" s="32"/>
      <c r="BK9" s="32"/>
      <c r="BL9" s="32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</row>
    <row r="10" spans="7:76" s="2" customFormat="1" ht="15.75">
      <c r="G10" s="47" t="s">
        <v>19</v>
      </c>
      <c r="H10" s="91">
        <v>0.5416666666666666</v>
      </c>
      <c r="I10" s="91"/>
      <c r="J10" s="91"/>
      <c r="K10" s="91"/>
      <c r="L10" s="91"/>
      <c r="M10" t="s">
        <v>20</v>
      </c>
      <c r="T10" s="47" t="s">
        <v>21</v>
      </c>
      <c r="U10" s="94">
        <v>1</v>
      </c>
      <c r="V10" s="94" t="s">
        <v>0</v>
      </c>
      <c r="W10" s="15" t="s">
        <v>11</v>
      </c>
      <c r="X10" s="90">
        <v>0.006944444444444444</v>
      </c>
      <c r="Y10" s="90"/>
      <c r="Z10" s="90"/>
      <c r="AA10" s="90"/>
      <c r="AB10" s="90"/>
      <c r="AC10" s="6" t="s">
        <v>1</v>
      </c>
      <c r="AK10" s="5" t="s">
        <v>2</v>
      </c>
      <c r="AL10" s="90">
        <v>0.001388888888888889</v>
      </c>
      <c r="AM10" s="90"/>
      <c r="AN10" s="90"/>
      <c r="AO10" s="90"/>
      <c r="AP10" s="90"/>
      <c r="AQ10" s="6" t="s">
        <v>1</v>
      </c>
      <c r="BE10" s="32"/>
      <c r="BF10" s="32"/>
      <c r="BG10" s="32"/>
      <c r="BH10" s="32"/>
      <c r="BI10" s="32"/>
      <c r="BJ10" s="32"/>
      <c r="BK10" s="32"/>
      <c r="BL10" s="32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</row>
    <row r="11" spans="1:76" s="12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8"/>
      <c r="BF11" s="28"/>
      <c r="BG11" s="28"/>
      <c r="BH11" s="28"/>
      <c r="BI11" s="28"/>
      <c r="BJ11" s="28"/>
      <c r="BK11" s="28"/>
      <c r="BL11" s="28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1:76" s="12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8"/>
      <c r="BF12" s="28"/>
      <c r="BG12" s="28"/>
      <c r="BH12" s="28"/>
      <c r="BI12" s="28"/>
      <c r="BJ12" s="28"/>
      <c r="BK12" s="28"/>
      <c r="BL12" s="28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</row>
    <row r="13" spans="1:76" s="12" customFormat="1" ht="12.75">
      <c r="A13"/>
      <c r="B13" s="1" t="s">
        <v>22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8"/>
      <c r="BF13" s="28"/>
      <c r="BG13" s="28"/>
      <c r="BH13" s="28"/>
      <c r="BI13" s="28"/>
      <c r="BJ13" s="28"/>
      <c r="BK13" s="28"/>
      <c r="BL13" s="28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</row>
    <row r="14" spans="1:76" s="12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8"/>
      <c r="BF14" s="28"/>
      <c r="BG14" s="28"/>
      <c r="BH14" s="28"/>
      <c r="BI14" s="28"/>
      <c r="BJ14" s="28"/>
      <c r="BK14" s="28"/>
      <c r="BL14" s="28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</row>
    <row r="15" spans="1:76" s="12" customFormat="1" ht="15.75">
      <c r="A15"/>
      <c r="J15" s="108" t="s">
        <v>15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10"/>
      <c r="AV15" s="106" t="s">
        <v>12</v>
      </c>
      <c r="AW15" s="107"/>
      <c r="AX15"/>
      <c r="AY15"/>
      <c r="AZ15"/>
      <c r="BA15"/>
      <c r="BB15"/>
      <c r="BC15"/>
      <c r="BE15" s="28"/>
      <c r="BF15" s="28"/>
      <c r="BG15" s="28"/>
      <c r="BH15" s="28"/>
      <c r="BI15" s="28"/>
      <c r="BJ15" s="28"/>
      <c r="BK15" s="28"/>
      <c r="BL15" s="28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12" customFormat="1" ht="15">
      <c r="A16"/>
      <c r="J16" s="95" t="s">
        <v>3</v>
      </c>
      <c r="K16" s="96"/>
      <c r="L16" s="97" t="s">
        <v>32</v>
      </c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8">
        <v>1</v>
      </c>
      <c r="AW16" s="99"/>
      <c r="AX16"/>
      <c r="AY16"/>
      <c r="AZ16"/>
      <c r="BA16"/>
      <c r="BB16"/>
      <c r="BC16"/>
      <c r="BE16" s="28"/>
      <c r="BF16" s="28"/>
      <c r="BG16" s="28"/>
      <c r="BH16" s="28"/>
      <c r="BI16" s="28"/>
      <c r="BJ16" s="28"/>
      <c r="BK16" s="28"/>
      <c r="BL16" s="28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12" customFormat="1" ht="15">
      <c r="A17"/>
      <c r="J17" s="95" t="s">
        <v>4</v>
      </c>
      <c r="K17" s="96"/>
      <c r="L17" s="97" t="s">
        <v>33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8">
        <v>2</v>
      </c>
      <c r="AW17" s="99"/>
      <c r="AX17"/>
      <c r="AY17"/>
      <c r="AZ17"/>
      <c r="BA17"/>
      <c r="BB17"/>
      <c r="BC17"/>
      <c r="BE17" s="28"/>
      <c r="BF17" s="28"/>
      <c r="BG17" s="28"/>
      <c r="BH17" s="28"/>
      <c r="BI17" s="28"/>
      <c r="BJ17" s="28"/>
      <c r="BK17" s="28"/>
      <c r="BL17" s="28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12" customFormat="1" ht="15">
      <c r="A18"/>
      <c r="J18" s="95" t="s">
        <v>5</v>
      </c>
      <c r="K18" s="96"/>
      <c r="L18" s="97" t="s">
        <v>34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8">
        <v>3</v>
      </c>
      <c r="AW18" s="99"/>
      <c r="AX18"/>
      <c r="AY18"/>
      <c r="AZ18"/>
      <c r="BA18"/>
      <c r="BB18"/>
      <c r="BC18"/>
      <c r="BE18" s="28"/>
      <c r="BF18" s="28"/>
      <c r="BG18" s="28"/>
      <c r="BH18" s="28"/>
      <c r="BI18" s="28"/>
      <c r="BJ18" s="28"/>
      <c r="BK18" s="28"/>
      <c r="BL18" s="28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12" customFormat="1" ht="15">
      <c r="A19"/>
      <c r="J19" s="95" t="s">
        <v>6</v>
      </c>
      <c r="K19" s="96"/>
      <c r="L19" s="97" t="s">
        <v>38</v>
      </c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8">
        <v>4</v>
      </c>
      <c r="AW19" s="99"/>
      <c r="AX19"/>
      <c r="AY19"/>
      <c r="AZ19"/>
      <c r="BA19"/>
      <c r="BB19"/>
      <c r="BC19"/>
      <c r="BE19" s="28"/>
      <c r="BF19" s="28"/>
      <c r="BG19" s="28"/>
      <c r="BH19" s="28"/>
      <c r="BI19" s="28"/>
      <c r="BJ19" s="28"/>
      <c r="BK19" s="28"/>
      <c r="BL19" s="28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12" customFormat="1" ht="15">
      <c r="A20"/>
      <c r="J20" s="95" t="s">
        <v>7</v>
      </c>
      <c r="K20" s="96"/>
      <c r="L20" s="97" t="s">
        <v>36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8">
        <v>5</v>
      </c>
      <c r="AW20" s="99"/>
      <c r="AX20"/>
      <c r="AY20"/>
      <c r="AZ20"/>
      <c r="BA20"/>
      <c r="BB20"/>
      <c r="BC20"/>
      <c r="BE20" s="28"/>
      <c r="BF20" s="28"/>
      <c r="BG20" s="28"/>
      <c r="BH20" s="28"/>
      <c r="BI20" s="28"/>
      <c r="BJ20" s="28"/>
      <c r="BK20" s="28"/>
      <c r="BL20" s="2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12" customFormat="1" ht="15">
      <c r="A21"/>
      <c r="J21" s="95" t="s">
        <v>13</v>
      </c>
      <c r="K21" s="96"/>
      <c r="L21" s="97" t="s">
        <v>37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>
        <v>6</v>
      </c>
      <c r="AW21" s="99"/>
      <c r="AX21"/>
      <c r="AY21"/>
      <c r="AZ21"/>
      <c r="BA21"/>
      <c r="BB21"/>
      <c r="BC21"/>
      <c r="BE21" s="28"/>
      <c r="BF21" s="28"/>
      <c r="BG21" s="28"/>
      <c r="BH21" s="28"/>
      <c r="BI21" s="28"/>
      <c r="BJ21" s="28"/>
      <c r="BK21" s="28"/>
      <c r="BL21" s="28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12" customFormat="1" ht="15.75" thickBot="1">
      <c r="A22"/>
      <c r="J22" s="101" t="s">
        <v>14</v>
      </c>
      <c r="K22" s="102"/>
      <c r="L22" s="103" t="s">
        <v>35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4">
        <v>7</v>
      </c>
      <c r="AW22" s="105"/>
      <c r="AX22"/>
      <c r="AY22"/>
      <c r="AZ22"/>
      <c r="BA22"/>
      <c r="BB22"/>
      <c r="BC22"/>
      <c r="BE22" s="28"/>
      <c r="BF22" s="28"/>
      <c r="BG22" s="28"/>
      <c r="BH22" s="28"/>
      <c r="BI22" s="28"/>
      <c r="BJ22" s="28"/>
      <c r="BK22" s="28"/>
      <c r="BL22" s="28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1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4"/>
      <c r="BE23" s="28"/>
      <c r="BF23" s="28"/>
      <c r="BG23" s="28"/>
      <c r="BH23" s="28"/>
      <c r="BI23" s="28"/>
      <c r="BJ23" s="28"/>
      <c r="BK23" s="28"/>
      <c r="BL23" s="28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12" customFormat="1" ht="12.75">
      <c r="A24"/>
      <c r="B24" s="1" t="s">
        <v>23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8"/>
      <c r="BF24" s="28"/>
      <c r="BG24" s="28"/>
      <c r="BH24" s="28"/>
      <c r="BI24" s="28"/>
      <c r="BJ24" s="28"/>
      <c r="BK24" s="28"/>
      <c r="BL24" s="28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12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8"/>
      <c r="BF25" s="28"/>
      <c r="BG25" s="28"/>
      <c r="BH25" s="28"/>
      <c r="BI25" s="28"/>
      <c r="BJ25" s="28"/>
      <c r="BK25" s="28"/>
      <c r="BL25" s="28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81" s="41" customFormat="1" ht="16.5" customHeight="1" thickBot="1">
      <c r="A26" s="4"/>
      <c r="B26" s="92" t="s">
        <v>24</v>
      </c>
      <c r="C26" s="93"/>
      <c r="D26" s="84" t="s">
        <v>39</v>
      </c>
      <c r="E26" s="85"/>
      <c r="F26" s="86"/>
      <c r="G26" s="84"/>
      <c r="H26" s="85"/>
      <c r="I26" s="86"/>
      <c r="J26" s="84" t="s">
        <v>25</v>
      </c>
      <c r="K26" s="85"/>
      <c r="L26" s="85"/>
      <c r="M26" s="85"/>
      <c r="N26" s="86"/>
      <c r="O26" s="84" t="s">
        <v>26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6"/>
      <c r="AW26" s="84" t="s">
        <v>27</v>
      </c>
      <c r="AX26" s="85"/>
      <c r="AY26" s="85"/>
      <c r="AZ26" s="85"/>
      <c r="BA26" s="86"/>
      <c r="BB26" s="84" t="s">
        <v>12</v>
      </c>
      <c r="BC26" s="100"/>
      <c r="BD26" s="13"/>
      <c r="BE26" s="34"/>
      <c r="BF26" s="35" t="s">
        <v>10</v>
      </c>
      <c r="BG26" s="36"/>
      <c r="BH26" s="36"/>
      <c r="BI26" s="34"/>
      <c r="BJ26" s="34"/>
      <c r="BK26" s="34"/>
      <c r="BL26" s="34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46"/>
      <c r="BZ26" s="46"/>
      <c r="CA26" s="46"/>
      <c r="CB26" s="46"/>
      <c r="CC26" s="46"/>
    </row>
    <row r="27" spans="1:76" s="13" customFormat="1" ht="18" customHeight="1">
      <c r="A27" s="4"/>
      <c r="B27" s="82">
        <v>1</v>
      </c>
      <c r="C27" s="54"/>
      <c r="D27" s="54"/>
      <c r="E27" s="54"/>
      <c r="F27" s="54"/>
      <c r="G27" s="54"/>
      <c r="H27" s="54"/>
      <c r="I27" s="54"/>
      <c r="J27" s="71">
        <v>0.5416666666666666</v>
      </c>
      <c r="K27" s="71"/>
      <c r="L27" s="71"/>
      <c r="M27" s="71"/>
      <c r="N27" s="72"/>
      <c r="O27" s="81" t="str">
        <f>L19</f>
        <v>JSG Donnersberg-Süd G2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" t="s">
        <v>9</v>
      </c>
      <c r="AF27" s="69" t="str">
        <f>L22</f>
        <v>Eintracht Kaiserslautern</v>
      </c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70"/>
      <c r="AW27" s="52"/>
      <c r="AX27" s="62"/>
      <c r="AY27" s="7" t="s">
        <v>8</v>
      </c>
      <c r="AZ27" s="62"/>
      <c r="BA27" s="63"/>
      <c r="BB27" s="52">
        <v>6</v>
      </c>
      <c r="BC27" s="53"/>
      <c r="BD27" s="10"/>
      <c r="BE27" s="34"/>
      <c r="BF27" s="38" t="str">
        <f aca="true" t="shared" si="0" ref="BF27:BF38">IF(ISBLANK(AW27),"0",IF(AW27&gt;AZ27,3,IF(AW27=AZ27,1,0)))</f>
        <v>0</v>
      </c>
      <c r="BG27" s="38" t="s">
        <v>8</v>
      </c>
      <c r="BH27" s="38" t="str">
        <f aca="true" t="shared" si="1" ref="BH27:BH38">IF(ISBLANK(AZ27),"0",IF(AZ27&gt;AW27,3,IF(AZ27=AW27,1,0)))</f>
        <v>0</v>
      </c>
      <c r="BI27" s="34"/>
      <c r="BJ27" s="34"/>
      <c r="BK27" s="39"/>
      <c r="BL27" s="39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</row>
    <row r="28" spans="1:76" s="13" customFormat="1" ht="18" customHeight="1" thickBot="1">
      <c r="A28" s="4"/>
      <c r="B28" s="48">
        <v>2</v>
      </c>
      <c r="C28" s="49"/>
      <c r="D28" s="49"/>
      <c r="E28" s="49"/>
      <c r="F28" s="49"/>
      <c r="G28" s="49"/>
      <c r="H28" s="49"/>
      <c r="I28" s="49"/>
      <c r="J28" s="50">
        <f aca="true" t="shared" si="2" ref="J28:J40">J27+$U$10*$X$10+$AL$10</f>
        <v>0.5499999999999999</v>
      </c>
      <c r="K28" s="50"/>
      <c r="L28" s="50"/>
      <c r="M28" s="50"/>
      <c r="N28" s="51"/>
      <c r="O28" s="57" t="str">
        <f>L17</f>
        <v>TSG Zellertal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40" t="s">
        <v>9</v>
      </c>
      <c r="AF28" s="58" t="str">
        <f>L18</f>
        <v>JSG Donnersberg-Süd G1</v>
      </c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9"/>
      <c r="AW28" s="55"/>
      <c r="AX28" s="60"/>
      <c r="AY28" s="40" t="s">
        <v>8</v>
      </c>
      <c r="AZ28" s="60"/>
      <c r="BA28" s="61"/>
      <c r="BB28" s="55">
        <v>4</v>
      </c>
      <c r="BC28" s="56"/>
      <c r="BD28" s="10"/>
      <c r="BE28" s="34"/>
      <c r="BF28" s="38" t="str">
        <f t="shared" si="0"/>
        <v>0</v>
      </c>
      <c r="BG28" s="38" t="s">
        <v>8</v>
      </c>
      <c r="BH28" s="38" t="str">
        <f t="shared" si="1"/>
        <v>0</v>
      </c>
      <c r="BI28" s="34"/>
      <c r="BJ28" s="34"/>
      <c r="BK28" s="39"/>
      <c r="BL28" s="39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</row>
    <row r="29" spans="1:76" s="13" customFormat="1" ht="18" customHeight="1">
      <c r="A29" s="4"/>
      <c r="B29" s="83">
        <v>3</v>
      </c>
      <c r="C29" s="76"/>
      <c r="D29" s="76"/>
      <c r="E29" s="76"/>
      <c r="F29" s="76"/>
      <c r="G29" s="76"/>
      <c r="H29" s="76"/>
      <c r="I29" s="76"/>
      <c r="J29" s="77">
        <f t="shared" si="2"/>
        <v>0.5583333333333332</v>
      </c>
      <c r="K29" s="77"/>
      <c r="L29" s="77"/>
      <c r="M29" s="77"/>
      <c r="N29" s="78"/>
      <c r="O29" s="75" t="str">
        <f>L20</f>
        <v>JFV Leinbach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9" t="s">
        <v>9</v>
      </c>
      <c r="AF29" s="73" t="str">
        <f>L16</f>
        <v>SpVgg Mehlingen</v>
      </c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4"/>
      <c r="AW29" s="79"/>
      <c r="AX29" s="64"/>
      <c r="AY29" s="9" t="s">
        <v>8</v>
      </c>
      <c r="AZ29" s="64"/>
      <c r="BA29" s="65"/>
      <c r="BB29" s="79">
        <v>2</v>
      </c>
      <c r="BC29" s="80"/>
      <c r="BD29" s="10"/>
      <c r="BE29" s="34"/>
      <c r="BF29" s="38" t="str">
        <f t="shared" si="0"/>
        <v>0</v>
      </c>
      <c r="BG29" s="38" t="s">
        <v>8</v>
      </c>
      <c r="BH29" s="38" t="str">
        <f t="shared" si="1"/>
        <v>0</v>
      </c>
      <c r="BI29" s="34"/>
      <c r="BJ29" s="34"/>
      <c r="BK29" s="39"/>
      <c r="BL29" s="39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</row>
    <row r="30" spans="1:76" s="13" customFormat="1" ht="18" customHeight="1">
      <c r="A30" s="4"/>
      <c r="B30" s="82">
        <v>4</v>
      </c>
      <c r="C30" s="54"/>
      <c r="D30" s="54"/>
      <c r="E30" s="54"/>
      <c r="F30" s="54"/>
      <c r="G30" s="54"/>
      <c r="H30" s="54"/>
      <c r="I30" s="54"/>
      <c r="J30" s="71">
        <f t="shared" si="2"/>
        <v>0.5666666666666665</v>
      </c>
      <c r="K30" s="71"/>
      <c r="L30" s="71"/>
      <c r="M30" s="71"/>
      <c r="N30" s="72"/>
      <c r="O30" s="81" t="str">
        <f>L22</f>
        <v>Eintracht Kaiserslautern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" t="s">
        <v>9</v>
      </c>
      <c r="AF30" s="69" t="str">
        <f>L18</f>
        <v>JSG Donnersberg-Süd G1</v>
      </c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0"/>
      <c r="AW30" s="52"/>
      <c r="AX30" s="62"/>
      <c r="AY30" s="7" t="s">
        <v>8</v>
      </c>
      <c r="AZ30" s="62"/>
      <c r="BA30" s="63"/>
      <c r="BB30" s="52">
        <v>1</v>
      </c>
      <c r="BC30" s="53"/>
      <c r="BD30" s="10"/>
      <c r="BE30" s="34"/>
      <c r="BF30" s="38" t="str">
        <f t="shared" si="0"/>
        <v>0</v>
      </c>
      <c r="BG30" s="38" t="s">
        <v>8</v>
      </c>
      <c r="BH30" s="38" t="str">
        <f t="shared" si="1"/>
        <v>0</v>
      </c>
      <c r="BI30" s="34"/>
      <c r="BJ30" s="34"/>
      <c r="BK30" s="39"/>
      <c r="BL30" s="39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</row>
    <row r="31" spans="1:76" s="13" customFormat="1" ht="18" customHeight="1" thickBot="1">
      <c r="A31" s="4"/>
      <c r="B31" s="48">
        <v>5</v>
      </c>
      <c r="C31" s="49"/>
      <c r="D31" s="49"/>
      <c r="E31" s="49"/>
      <c r="F31" s="49"/>
      <c r="G31" s="49"/>
      <c r="H31" s="49"/>
      <c r="I31" s="49"/>
      <c r="J31" s="50">
        <f t="shared" si="2"/>
        <v>0.5749999999999998</v>
      </c>
      <c r="K31" s="50"/>
      <c r="L31" s="50"/>
      <c r="M31" s="50"/>
      <c r="N31" s="51"/>
      <c r="O31" s="57" t="str">
        <f>L21</f>
        <v>Phönix Otterbach</v>
      </c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40" t="s">
        <v>9</v>
      </c>
      <c r="AF31" s="58" t="str">
        <f>L17</f>
        <v>TSG Zellertal</v>
      </c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9"/>
      <c r="AW31" s="55"/>
      <c r="AX31" s="60"/>
      <c r="AY31" s="40" t="s">
        <v>8</v>
      </c>
      <c r="AZ31" s="60"/>
      <c r="BA31" s="61"/>
      <c r="BB31" s="55">
        <v>7</v>
      </c>
      <c r="BC31" s="56"/>
      <c r="BD31" s="10"/>
      <c r="BE31" s="34"/>
      <c r="BF31" s="38" t="str">
        <f t="shared" si="0"/>
        <v>0</v>
      </c>
      <c r="BG31" s="38" t="s">
        <v>8</v>
      </c>
      <c r="BH31" s="38" t="str">
        <f t="shared" si="1"/>
        <v>0</v>
      </c>
      <c r="BI31" s="34"/>
      <c r="BJ31" s="34"/>
      <c r="BK31" s="34"/>
      <c r="BL31" s="34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1:76" s="13" customFormat="1" ht="18" customHeight="1">
      <c r="A32" s="4"/>
      <c r="B32" s="83">
        <v>6</v>
      </c>
      <c r="C32" s="76"/>
      <c r="D32" s="76"/>
      <c r="E32" s="76"/>
      <c r="F32" s="76"/>
      <c r="G32" s="76"/>
      <c r="H32" s="76"/>
      <c r="I32" s="76"/>
      <c r="J32" s="77">
        <f t="shared" si="2"/>
        <v>0.5833333333333331</v>
      </c>
      <c r="K32" s="77"/>
      <c r="L32" s="77"/>
      <c r="M32" s="77"/>
      <c r="N32" s="78"/>
      <c r="O32" s="75" t="str">
        <f>L16</f>
        <v>SpVgg Mehlingen</v>
      </c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9" t="s">
        <v>9</v>
      </c>
      <c r="AF32" s="73" t="str">
        <f>L19</f>
        <v>JSG Donnersberg-Süd G2</v>
      </c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4"/>
      <c r="AW32" s="79"/>
      <c r="AX32" s="64"/>
      <c r="AY32" s="9" t="s">
        <v>8</v>
      </c>
      <c r="AZ32" s="64"/>
      <c r="BA32" s="65"/>
      <c r="BB32" s="79">
        <v>6</v>
      </c>
      <c r="BC32" s="80"/>
      <c r="BD32" s="10"/>
      <c r="BE32" s="34"/>
      <c r="BF32" s="38" t="str">
        <f t="shared" si="0"/>
        <v>0</v>
      </c>
      <c r="BG32" s="38" t="s">
        <v>8</v>
      </c>
      <c r="BH32" s="38" t="str">
        <f t="shared" si="1"/>
        <v>0</v>
      </c>
      <c r="BI32" s="34"/>
      <c r="BJ32" s="28"/>
      <c r="BK32" s="28"/>
      <c r="BL32" s="28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1:76" s="13" customFormat="1" ht="18" customHeight="1">
      <c r="A33" s="4"/>
      <c r="B33" s="82">
        <v>7</v>
      </c>
      <c r="C33" s="54"/>
      <c r="D33" s="54"/>
      <c r="E33" s="54"/>
      <c r="F33" s="54"/>
      <c r="G33" s="54"/>
      <c r="H33" s="54"/>
      <c r="I33" s="54"/>
      <c r="J33" s="71">
        <f t="shared" si="2"/>
        <v>0.5916666666666665</v>
      </c>
      <c r="K33" s="71"/>
      <c r="L33" s="71"/>
      <c r="M33" s="71"/>
      <c r="N33" s="72"/>
      <c r="O33" s="81" t="str">
        <f>L21</f>
        <v>Phönix Otterbach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" t="s">
        <v>9</v>
      </c>
      <c r="AF33" s="69" t="str">
        <f>L22</f>
        <v>Eintracht Kaiserslautern</v>
      </c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70"/>
      <c r="AW33" s="52"/>
      <c r="AX33" s="62"/>
      <c r="AY33" s="7" t="s">
        <v>8</v>
      </c>
      <c r="AZ33" s="62"/>
      <c r="BA33" s="63"/>
      <c r="BB33" s="52">
        <v>4</v>
      </c>
      <c r="BC33" s="53"/>
      <c r="BD33" s="10"/>
      <c r="BE33" s="34"/>
      <c r="BF33" s="38" t="str">
        <f t="shared" si="0"/>
        <v>0</v>
      </c>
      <c r="BG33" s="38" t="s">
        <v>8</v>
      </c>
      <c r="BH33" s="38" t="str">
        <f t="shared" si="1"/>
        <v>0</v>
      </c>
      <c r="BI33" s="34"/>
      <c r="BJ33" s="34"/>
      <c r="BK33" s="39"/>
      <c r="BL33" s="39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spans="1:76" s="13" customFormat="1" ht="18" customHeight="1" thickBot="1">
      <c r="A34" s="4"/>
      <c r="B34" s="48">
        <v>8</v>
      </c>
      <c r="C34" s="49"/>
      <c r="D34" s="49"/>
      <c r="E34" s="49"/>
      <c r="F34" s="49"/>
      <c r="G34" s="49"/>
      <c r="H34" s="49"/>
      <c r="I34" s="49"/>
      <c r="J34" s="50">
        <f t="shared" si="2"/>
        <v>0.5999999999999998</v>
      </c>
      <c r="K34" s="50"/>
      <c r="L34" s="50"/>
      <c r="M34" s="50"/>
      <c r="N34" s="51"/>
      <c r="O34" s="57" t="str">
        <f>L17</f>
        <v>TSG Zellertal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40" t="s">
        <v>9</v>
      </c>
      <c r="AF34" s="58" t="str">
        <f>L20</f>
        <v>JFV Leinbach</v>
      </c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9"/>
      <c r="AW34" s="55"/>
      <c r="AX34" s="60"/>
      <c r="AY34" s="40" t="s">
        <v>8</v>
      </c>
      <c r="AZ34" s="60"/>
      <c r="BA34" s="61"/>
      <c r="BB34" s="55">
        <v>7</v>
      </c>
      <c r="BC34" s="56"/>
      <c r="BD34" s="10"/>
      <c r="BE34" s="34"/>
      <c r="BF34" s="38" t="str">
        <f t="shared" si="0"/>
        <v>0</v>
      </c>
      <c r="BG34" s="38" t="s">
        <v>8</v>
      </c>
      <c r="BH34" s="38" t="str">
        <f t="shared" si="1"/>
        <v>0</v>
      </c>
      <c r="BI34" s="34"/>
      <c r="BJ34" s="34"/>
      <c r="BK34" s="39"/>
      <c r="BL34" s="39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</row>
    <row r="35" spans="1:76" s="13" customFormat="1" ht="18" customHeight="1">
      <c r="A35" s="4"/>
      <c r="B35" s="83">
        <v>9</v>
      </c>
      <c r="C35" s="76"/>
      <c r="D35" s="76"/>
      <c r="E35" s="76"/>
      <c r="F35" s="76"/>
      <c r="G35" s="76"/>
      <c r="H35" s="76"/>
      <c r="I35" s="76"/>
      <c r="J35" s="77">
        <f t="shared" si="2"/>
        <v>0.6083333333333331</v>
      </c>
      <c r="K35" s="77"/>
      <c r="L35" s="77"/>
      <c r="M35" s="77"/>
      <c r="N35" s="78"/>
      <c r="O35" s="75" t="str">
        <f>L18</f>
        <v>JSG Donnersberg-Süd G1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9" t="s">
        <v>9</v>
      </c>
      <c r="AF35" s="73" t="str">
        <f>L16</f>
        <v>SpVgg Mehlingen</v>
      </c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4"/>
      <c r="AW35" s="79"/>
      <c r="AX35" s="64"/>
      <c r="AY35" s="9" t="s">
        <v>8</v>
      </c>
      <c r="AZ35" s="64"/>
      <c r="BA35" s="65"/>
      <c r="BB35" s="79">
        <v>5</v>
      </c>
      <c r="BC35" s="80"/>
      <c r="BD35" s="10"/>
      <c r="BE35" s="34"/>
      <c r="BF35" s="38" t="str">
        <f t="shared" si="0"/>
        <v>0</v>
      </c>
      <c r="BG35" s="38" t="s">
        <v>8</v>
      </c>
      <c r="BH35" s="38" t="str">
        <f t="shared" si="1"/>
        <v>0</v>
      </c>
      <c r="BI35" s="34"/>
      <c r="BJ35" s="34"/>
      <c r="BK35" s="39"/>
      <c r="BL35" s="39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</row>
    <row r="36" spans="1:76" s="13" customFormat="1" ht="18" customHeight="1">
      <c r="A36" s="4"/>
      <c r="B36" s="82">
        <v>10</v>
      </c>
      <c r="C36" s="54"/>
      <c r="D36" s="54"/>
      <c r="E36" s="54"/>
      <c r="F36" s="54"/>
      <c r="G36" s="54"/>
      <c r="H36" s="54"/>
      <c r="I36" s="54"/>
      <c r="J36" s="71">
        <f t="shared" si="2"/>
        <v>0.6166666666666664</v>
      </c>
      <c r="K36" s="71"/>
      <c r="L36" s="71"/>
      <c r="M36" s="71"/>
      <c r="N36" s="72"/>
      <c r="O36" s="81" t="str">
        <f>L19</f>
        <v>JSG Donnersberg-Süd G2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7" t="s">
        <v>9</v>
      </c>
      <c r="AF36" s="69" t="str">
        <f>L21</f>
        <v>Phönix Otterbach</v>
      </c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70"/>
      <c r="AW36" s="52"/>
      <c r="AX36" s="62"/>
      <c r="AY36" s="7" t="s">
        <v>8</v>
      </c>
      <c r="AZ36" s="62"/>
      <c r="BA36" s="63"/>
      <c r="BB36" s="52">
        <v>3</v>
      </c>
      <c r="BC36" s="53"/>
      <c r="BD36" s="10"/>
      <c r="BE36" s="34"/>
      <c r="BF36" s="38" t="str">
        <f t="shared" si="0"/>
        <v>0</v>
      </c>
      <c r="BG36" s="38" t="s">
        <v>8</v>
      </c>
      <c r="BH36" s="38" t="str">
        <f t="shared" si="1"/>
        <v>0</v>
      </c>
      <c r="BI36" s="34"/>
      <c r="BJ36" s="34"/>
      <c r="BK36" s="39"/>
      <c r="BL36" s="39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</row>
    <row r="37" spans="1:76" s="13" customFormat="1" ht="18" customHeight="1" thickBot="1">
      <c r="A37" s="4"/>
      <c r="B37" s="48">
        <v>11</v>
      </c>
      <c r="C37" s="49"/>
      <c r="D37" s="49"/>
      <c r="E37" s="49"/>
      <c r="F37" s="49"/>
      <c r="G37" s="49"/>
      <c r="H37" s="49"/>
      <c r="I37" s="49"/>
      <c r="J37" s="50">
        <f t="shared" si="2"/>
        <v>0.6249999999999997</v>
      </c>
      <c r="K37" s="50"/>
      <c r="L37" s="50"/>
      <c r="M37" s="50"/>
      <c r="N37" s="51"/>
      <c r="O37" s="57" t="str">
        <f>L20</f>
        <v>JFV Leinbach</v>
      </c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40" t="s">
        <v>9</v>
      </c>
      <c r="AF37" s="58" t="str">
        <f>L22</f>
        <v>Eintracht Kaiserslautern</v>
      </c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9"/>
      <c r="AW37" s="55"/>
      <c r="AX37" s="60"/>
      <c r="AY37" s="40" t="s">
        <v>8</v>
      </c>
      <c r="AZ37" s="60"/>
      <c r="BA37" s="61"/>
      <c r="BB37" s="55">
        <v>6</v>
      </c>
      <c r="BC37" s="56"/>
      <c r="BD37" s="10"/>
      <c r="BE37" s="34"/>
      <c r="BF37" s="38" t="str">
        <f t="shared" si="0"/>
        <v>0</v>
      </c>
      <c r="BG37" s="38" t="s">
        <v>8</v>
      </c>
      <c r="BH37" s="38" t="str">
        <f t="shared" si="1"/>
        <v>0</v>
      </c>
      <c r="BI37" s="34"/>
      <c r="BJ37" s="34"/>
      <c r="BK37" s="39"/>
      <c r="BL37" s="39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</row>
    <row r="38" spans="1:76" s="13" customFormat="1" ht="18" customHeight="1">
      <c r="A38" s="4"/>
      <c r="B38" s="83">
        <v>12</v>
      </c>
      <c r="C38" s="76"/>
      <c r="D38" s="76"/>
      <c r="E38" s="76"/>
      <c r="F38" s="76"/>
      <c r="G38" s="76"/>
      <c r="H38" s="76"/>
      <c r="I38" s="76"/>
      <c r="J38" s="77">
        <f t="shared" si="2"/>
        <v>0.633333333333333</v>
      </c>
      <c r="K38" s="77"/>
      <c r="L38" s="77"/>
      <c r="M38" s="77"/>
      <c r="N38" s="78"/>
      <c r="O38" s="75" t="str">
        <f>L21</f>
        <v>Phönix Otterbach</v>
      </c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9" t="s">
        <v>9</v>
      </c>
      <c r="AF38" s="73" t="str">
        <f>L18</f>
        <v>JSG Donnersberg-Süd G1</v>
      </c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4"/>
      <c r="AW38" s="79"/>
      <c r="AX38" s="64"/>
      <c r="AY38" s="9" t="s">
        <v>8</v>
      </c>
      <c r="AZ38" s="64"/>
      <c r="BA38" s="65"/>
      <c r="BB38" s="79">
        <v>5</v>
      </c>
      <c r="BC38" s="80"/>
      <c r="BD38" s="10"/>
      <c r="BE38" s="34"/>
      <c r="BF38" s="38" t="str">
        <f t="shared" si="0"/>
        <v>0</v>
      </c>
      <c r="BG38" s="38" t="s">
        <v>8</v>
      </c>
      <c r="BH38" s="38" t="str">
        <f t="shared" si="1"/>
        <v>0</v>
      </c>
      <c r="BI38" s="34"/>
      <c r="BJ38" s="34"/>
      <c r="BK38" s="34"/>
      <c r="BL38" s="34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</row>
    <row r="39" spans="1:76" s="13" customFormat="1" ht="18" customHeight="1">
      <c r="A39" s="4"/>
      <c r="B39" s="82">
        <v>13</v>
      </c>
      <c r="C39" s="54"/>
      <c r="D39" s="54"/>
      <c r="E39" s="54"/>
      <c r="F39" s="54"/>
      <c r="G39" s="54"/>
      <c r="H39" s="54"/>
      <c r="I39" s="54"/>
      <c r="J39" s="71">
        <f t="shared" si="2"/>
        <v>0.6416666666666663</v>
      </c>
      <c r="K39" s="71"/>
      <c r="L39" s="71"/>
      <c r="M39" s="71"/>
      <c r="N39" s="72"/>
      <c r="O39" s="111" t="s">
        <v>32</v>
      </c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7" t="s">
        <v>9</v>
      </c>
      <c r="AF39" s="69" t="str">
        <f>L17</f>
        <v>TSG Zellertal</v>
      </c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70"/>
      <c r="AW39" s="52"/>
      <c r="AX39" s="62"/>
      <c r="AY39" s="7" t="s">
        <v>8</v>
      </c>
      <c r="AZ39" s="62"/>
      <c r="BA39" s="63"/>
      <c r="BB39" s="52">
        <v>2</v>
      </c>
      <c r="BC39" s="53"/>
      <c r="BD39" s="10"/>
      <c r="BE39" s="34"/>
      <c r="BF39" s="38" t="str">
        <f>IF(ISBLANK(AW39),"0",IF(AW39&gt;AZ39,3,IF(AW39=AZ39,1,0)))</f>
        <v>0</v>
      </c>
      <c r="BG39" s="38" t="s">
        <v>8</v>
      </c>
      <c r="BH39" s="38" t="str">
        <f>IF(ISBLANK(AZ39),"0",IF(AZ39&gt;AW39,3,IF(AZ39=AW39,1,0)))</f>
        <v>0</v>
      </c>
      <c r="BI39" s="34"/>
      <c r="BJ39" s="34"/>
      <c r="BK39" s="34"/>
      <c r="BL39" s="34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</row>
    <row r="40" spans="1:76" s="13" customFormat="1" ht="18" customHeight="1" thickBot="1">
      <c r="A40" s="4"/>
      <c r="B40" s="48">
        <v>14</v>
      </c>
      <c r="C40" s="49"/>
      <c r="D40" s="49"/>
      <c r="E40" s="49"/>
      <c r="F40" s="49"/>
      <c r="G40" s="49"/>
      <c r="H40" s="49"/>
      <c r="I40" s="49"/>
      <c r="J40" s="50">
        <f t="shared" si="2"/>
        <v>0.6499999999999996</v>
      </c>
      <c r="K40" s="50"/>
      <c r="L40" s="50"/>
      <c r="M40" s="50"/>
      <c r="N40" s="51"/>
      <c r="O40" s="57" t="str">
        <f>L19</f>
        <v>JSG Donnersberg-Süd G2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40" t="s">
        <v>9</v>
      </c>
      <c r="AF40" s="58" t="str">
        <f>L20</f>
        <v>JFV Leinbach</v>
      </c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9"/>
      <c r="AW40" s="55"/>
      <c r="AX40" s="60"/>
      <c r="AY40" s="40" t="s">
        <v>8</v>
      </c>
      <c r="AZ40" s="60"/>
      <c r="BA40" s="61"/>
      <c r="BB40" s="55">
        <v>1</v>
      </c>
      <c r="BC40" s="56"/>
      <c r="BD40" s="10"/>
      <c r="BE40" s="34"/>
      <c r="BF40" s="38" t="str">
        <f>IF(ISBLANK(AW40),"0",IF(AW40&gt;AZ40,3,IF(AW40=AZ40,1,0)))</f>
        <v>0</v>
      </c>
      <c r="BG40" s="38" t="s">
        <v>8</v>
      </c>
      <c r="BH40" s="38" t="str">
        <f>IF(ISBLANK(AZ40),"0",IF(AZ40&gt;AW40,3,IF(AZ40=AW40,1,0)))</f>
        <v>0</v>
      </c>
      <c r="BI40" s="34"/>
      <c r="BJ40" s="34"/>
      <c r="BK40" s="34"/>
      <c r="BL40" s="34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</row>
    <row r="41" spans="1:76" s="12" customFormat="1" ht="6.75" customHeight="1">
      <c r="A41"/>
      <c r="B41" s="44"/>
      <c r="C41" s="44"/>
      <c r="D41" s="44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3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3"/>
      <c r="AX41" s="43"/>
      <c r="AY41" s="43"/>
      <c r="AZ41" s="43"/>
      <c r="BA41" s="43"/>
      <c r="BB41" s="43"/>
      <c r="BC41" s="43"/>
      <c r="BD41" s="11"/>
      <c r="BE41" s="28"/>
      <c r="BF41" s="38"/>
      <c r="BG41" s="38"/>
      <c r="BH41" s="38"/>
      <c r="BI41" s="28"/>
      <c r="BJ41" s="28"/>
      <c r="BK41" s="28"/>
      <c r="BL41" s="28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</row>
    <row r="42" spans="1:76" s="1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 s="14"/>
      <c r="BE42" s="28"/>
      <c r="BF42" s="28"/>
      <c r="BG42" s="28"/>
      <c r="BH42" s="28"/>
      <c r="BI42" s="28"/>
      <c r="BJ42" s="28"/>
      <c r="BK42" s="28"/>
      <c r="BL42" s="28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</row>
    <row r="43" ht="12.75"/>
  </sheetData>
  <sheetProtection/>
  <mergeCells count="166">
    <mergeCell ref="L22:AU22"/>
    <mergeCell ref="AV22:AW22"/>
    <mergeCell ref="AW26:BA26"/>
    <mergeCell ref="J26:N26"/>
    <mergeCell ref="AV15:AW15"/>
    <mergeCell ref="J15:AU15"/>
    <mergeCell ref="J16:K16"/>
    <mergeCell ref="L16:AU16"/>
    <mergeCell ref="AV16:AW16"/>
    <mergeCell ref="O26:AV26"/>
    <mergeCell ref="BB26:BC26"/>
    <mergeCell ref="AV17:AW17"/>
    <mergeCell ref="J18:K18"/>
    <mergeCell ref="L18:AU18"/>
    <mergeCell ref="AV18:AW18"/>
    <mergeCell ref="L20:AU20"/>
    <mergeCell ref="AV20:AW20"/>
    <mergeCell ref="J17:K17"/>
    <mergeCell ref="L17:AU17"/>
    <mergeCell ref="J22:K22"/>
    <mergeCell ref="J19:K19"/>
    <mergeCell ref="L19:AU19"/>
    <mergeCell ref="AV19:AW19"/>
    <mergeCell ref="J21:K21"/>
    <mergeCell ref="L21:AU21"/>
    <mergeCell ref="AV21:AW21"/>
    <mergeCell ref="J20:K20"/>
    <mergeCell ref="G26:I26"/>
    <mergeCell ref="M6:T6"/>
    <mergeCell ref="Y6:AF6"/>
    <mergeCell ref="B8:AM8"/>
    <mergeCell ref="X10:AB10"/>
    <mergeCell ref="H10:L10"/>
    <mergeCell ref="D26:F26"/>
    <mergeCell ref="B26:C26"/>
    <mergeCell ref="AL10:AP10"/>
    <mergeCell ref="U10:V10"/>
    <mergeCell ref="B37:C37"/>
    <mergeCell ref="B38:C38"/>
    <mergeCell ref="B31:C31"/>
    <mergeCell ref="B32:C32"/>
    <mergeCell ref="B33:C33"/>
    <mergeCell ref="B34:C34"/>
    <mergeCell ref="B35:C35"/>
    <mergeCell ref="B36:C36"/>
    <mergeCell ref="D28:F28"/>
    <mergeCell ref="G28:I28"/>
    <mergeCell ref="B39:C39"/>
    <mergeCell ref="B27:C27"/>
    <mergeCell ref="B28:C28"/>
    <mergeCell ref="B29:C29"/>
    <mergeCell ref="B30:C30"/>
    <mergeCell ref="D27:F27"/>
    <mergeCell ref="G27:I27"/>
    <mergeCell ref="D29:F29"/>
    <mergeCell ref="J27:N27"/>
    <mergeCell ref="O27:AD27"/>
    <mergeCell ref="AF27:AV27"/>
    <mergeCell ref="AW27:AX27"/>
    <mergeCell ref="AZ27:BA27"/>
    <mergeCell ref="BB27:BC27"/>
    <mergeCell ref="J28:N28"/>
    <mergeCell ref="O28:AD28"/>
    <mergeCell ref="AF28:AV28"/>
    <mergeCell ref="AW28:AX28"/>
    <mergeCell ref="AZ28:BA28"/>
    <mergeCell ref="BB28:BC28"/>
    <mergeCell ref="G29:I29"/>
    <mergeCell ref="J29:N29"/>
    <mergeCell ref="O29:AD29"/>
    <mergeCell ref="AF29:AV29"/>
    <mergeCell ref="AW29:AX29"/>
    <mergeCell ref="AZ29:BA29"/>
    <mergeCell ref="BB29:BC29"/>
    <mergeCell ref="AZ31:BA31"/>
    <mergeCell ref="BB31:BC31"/>
    <mergeCell ref="D30:F30"/>
    <mergeCell ref="G30:I30"/>
    <mergeCell ref="J30:N30"/>
    <mergeCell ref="O30:AD30"/>
    <mergeCell ref="AF30:AV30"/>
    <mergeCell ref="AW30:AX30"/>
    <mergeCell ref="AZ30:BA30"/>
    <mergeCell ref="AZ32:BA32"/>
    <mergeCell ref="BB32:BC32"/>
    <mergeCell ref="BB30:BC30"/>
    <mergeCell ref="D31:F31"/>
    <mergeCell ref="G31:I31"/>
    <mergeCell ref="J31:N31"/>
    <mergeCell ref="O31:AD31"/>
    <mergeCell ref="AF31:AV31"/>
    <mergeCell ref="AW31:AX31"/>
    <mergeCell ref="D32:F32"/>
    <mergeCell ref="G32:I32"/>
    <mergeCell ref="J32:N32"/>
    <mergeCell ref="O32:AD32"/>
    <mergeCell ref="AF32:AV32"/>
    <mergeCell ref="AW32:AX32"/>
    <mergeCell ref="AZ34:BA34"/>
    <mergeCell ref="G34:I34"/>
    <mergeCell ref="J34:N34"/>
    <mergeCell ref="O34:AD34"/>
    <mergeCell ref="AF34:AV34"/>
    <mergeCell ref="BB34:BC34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D34:F34"/>
    <mergeCell ref="AW34:AX34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7:BA37"/>
    <mergeCell ref="AW38:AX38"/>
    <mergeCell ref="BB37:BC37"/>
    <mergeCell ref="BB38:BC38"/>
    <mergeCell ref="D36:F36"/>
    <mergeCell ref="G36:I36"/>
    <mergeCell ref="J36:N36"/>
    <mergeCell ref="O36:AD36"/>
    <mergeCell ref="AF36:AV36"/>
    <mergeCell ref="AW36:AX36"/>
    <mergeCell ref="G37:I37"/>
    <mergeCell ref="J37:N37"/>
    <mergeCell ref="O37:AD37"/>
    <mergeCell ref="G38:I38"/>
    <mergeCell ref="J38:N38"/>
    <mergeCell ref="AW37:AX37"/>
    <mergeCell ref="A2:AP2"/>
    <mergeCell ref="A3:AP3"/>
    <mergeCell ref="A4:AP4"/>
    <mergeCell ref="AF39:AV39"/>
    <mergeCell ref="J39:N39"/>
    <mergeCell ref="AF38:AV38"/>
    <mergeCell ref="O38:AD38"/>
    <mergeCell ref="AF37:AV37"/>
    <mergeCell ref="D38:F38"/>
    <mergeCell ref="D37:F37"/>
    <mergeCell ref="AW40:AX40"/>
    <mergeCell ref="AZ40:BA40"/>
    <mergeCell ref="O39:AD39"/>
    <mergeCell ref="AZ39:BA39"/>
    <mergeCell ref="AW39:AX39"/>
    <mergeCell ref="AZ38:BA38"/>
    <mergeCell ref="B40:C40"/>
    <mergeCell ref="D40:F40"/>
    <mergeCell ref="G40:I40"/>
    <mergeCell ref="J40:N40"/>
    <mergeCell ref="BB39:BC39"/>
    <mergeCell ref="D39:F39"/>
    <mergeCell ref="G39:I39"/>
    <mergeCell ref="BB40:BC40"/>
    <mergeCell ref="O40:AD40"/>
    <mergeCell ref="AF40:AV40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Christian Buhrmann</cp:lastModifiedBy>
  <cp:lastPrinted>2002-04-27T09:22:06Z</cp:lastPrinted>
  <dcterms:created xsi:type="dcterms:W3CDTF">2002-02-21T07:48:38Z</dcterms:created>
  <dcterms:modified xsi:type="dcterms:W3CDTF">2016-04-14T13:10:39Z</dcterms:modified>
  <cp:category/>
  <cp:version/>
  <cp:contentType/>
  <cp:contentStatus/>
</cp:coreProperties>
</file>