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<sst xmlns="http://schemas.openxmlformats.org/spreadsheetml/2006/main" count="86" uniqueCount="42">
  <si>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</si>
  <si>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</si>
  <si>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</si>
  <si>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</si>
  <si>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</si>
  <si>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</si>
  <si>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</si>
  <si>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</si>
  <si>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</si>
  <si>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</si>
  <si>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Diff.</t>
  </si>
  <si>
    <t>Punkte</t>
  </si>
  <si>
    <t>x</t>
  </si>
  <si>
    <t>,</t>
  </si>
  <si>
    <t>Am</t>
  </si>
  <si>
    <t>den</t>
  </si>
  <si>
    <t>Beginn:</t>
  </si>
  <si>
    <t>Uhr</t>
  </si>
  <si>
    <t>Spielzeit</t>
  </si>
  <si>
    <t>I. Teilnehmende Mannschaften</t>
  </si>
  <si>
    <t>Gruppeneinteilung</t>
  </si>
  <si>
    <t>II. Spielplan</t>
  </si>
  <si>
    <t>Nr.</t>
  </si>
  <si>
    <t>Platz</t>
  </si>
  <si>
    <t>Beginn</t>
  </si>
  <si>
    <t>Spielpaarungen</t>
  </si>
  <si>
    <t>Ergebisse</t>
  </si>
  <si>
    <t>III. Abschlusstabelle</t>
  </si>
  <si>
    <t>Mannschaften</t>
  </si>
  <si>
    <t>Sp.</t>
  </si>
  <si>
    <t>Pkt.</t>
  </si>
  <si>
    <t>Tore</t>
  </si>
  <si>
    <t>VFR Grünstadt</t>
  </si>
  <si>
    <t>JFV Nord-West-Pfalz</t>
  </si>
  <si>
    <t>JFV Nord-West-Pfalz B1</t>
  </si>
  <si>
    <t>Ludwigshafener SC</t>
  </si>
  <si>
    <t>SG Essenheim/Ober-Olm</t>
  </si>
  <si>
    <t>15.Jugend-Pfingstturnier 2016</t>
  </si>
  <si>
    <t>FC Eiche Sippersfeld</t>
  </si>
  <si>
    <t>Fußballturnier für A-Junioren</t>
  </si>
  <si>
    <t>Freitag</t>
  </si>
  <si>
    <t>auf dem Sportgelände in Sippersfeld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</si>
</sst>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vertical="center"/>
    </xf>
    <xf numFmtId="0" fontId="6" fillId="32" borderId="32" xfId="0" applyFont="1" applyFill="1" applyBorder="1" applyAlignment="1">
      <alignment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3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2" borderId="42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32" borderId="48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1</xdr:row>
      <xdr:rowOff>0</xdr:rowOff>
    </xdr:from>
    <xdr:to>
      <xdr:col>55</xdr:col>
      <xdr:colOff>104775</xdr:colOff>
      <xdr:row>8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95250"/>
          <a:ext cx="1590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F10" sqref="BF10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4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">
      <c r="A4" s="116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14</v>
      </c>
      <c r="M6" s="122" t="s">
        <v>40</v>
      </c>
      <c r="N6" s="123"/>
      <c r="O6" s="123"/>
      <c r="P6" s="123"/>
      <c r="Q6" s="123"/>
      <c r="R6" s="123"/>
      <c r="S6" s="123"/>
      <c r="T6" s="123"/>
      <c r="U6" s="2" t="s">
        <v>13</v>
      </c>
      <c r="V6" s="2" t="s">
        <v>15</v>
      </c>
      <c r="Y6" s="124">
        <v>42503</v>
      </c>
      <c r="Z6" s="124"/>
      <c r="AA6" s="124"/>
      <c r="AB6" s="124"/>
      <c r="AC6" s="124"/>
      <c r="AD6" s="124"/>
      <c r="AE6" s="124"/>
      <c r="AF6" s="124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125" t="s">
        <v>41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16</v>
      </c>
      <c r="H10" s="67">
        <v>0.75</v>
      </c>
      <c r="I10" s="67"/>
      <c r="J10" s="67"/>
      <c r="K10" s="67"/>
      <c r="L10" s="67"/>
      <c r="M10" s="7" t="s">
        <v>17</v>
      </c>
      <c r="T10" s="6" t="s">
        <v>18</v>
      </c>
      <c r="U10" s="121">
        <v>1</v>
      </c>
      <c r="V10" s="121" t="s">
        <v>0</v>
      </c>
      <c r="W10" s="18" t="s">
        <v>12</v>
      </c>
      <c r="X10" s="66">
        <v>0.013888888888888888</v>
      </c>
      <c r="Y10" s="66"/>
      <c r="Z10" s="66"/>
      <c r="AA10" s="66"/>
      <c r="AB10" s="66"/>
      <c r="AC10" s="7" t="s">
        <v>1</v>
      </c>
      <c r="AK10" s="6" t="s">
        <v>2</v>
      </c>
      <c r="AL10" s="66">
        <v>0.001388888888888889</v>
      </c>
      <c r="AM10" s="66"/>
      <c r="AN10" s="66"/>
      <c r="AO10" s="66"/>
      <c r="AP10" s="66"/>
      <c r="AQ10" s="7" t="s">
        <v>1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19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8" t="s">
        <v>20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/>
      <c r="AK15" s="74"/>
      <c r="AL15" s="75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5" t="s">
        <v>3</v>
      </c>
      <c r="O16" s="136"/>
      <c r="P16" s="129" t="s">
        <v>33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30"/>
      <c r="AK16" s="70"/>
      <c r="AL16" s="71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72" t="s">
        <v>4</v>
      </c>
      <c r="O17" s="73"/>
      <c r="P17" s="131" t="s">
        <v>32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68"/>
      <c r="AL17" s="69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72" t="s">
        <v>5</v>
      </c>
      <c r="O18" s="73"/>
      <c r="P18" s="131" t="s">
        <v>34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68"/>
      <c r="AL18" s="69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72" t="s">
        <v>6</v>
      </c>
      <c r="O19" s="73"/>
      <c r="P19" s="131" t="s">
        <v>35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68"/>
      <c r="AL19" s="69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7" t="s">
        <v>7</v>
      </c>
      <c r="O20" s="128"/>
      <c r="P20" s="133" t="s">
        <v>36</v>
      </c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  <c r="AK20" s="137"/>
      <c r="AL20" s="138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21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90" t="s">
        <v>22</v>
      </c>
      <c r="C24" s="91"/>
      <c r="D24" s="94" t="s">
        <v>23</v>
      </c>
      <c r="E24" s="95"/>
      <c r="F24" s="96"/>
      <c r="G24" s="94"/>
      <c r="H24" s="95"/>
      <c r="I24" s="96"/>
      <c r="J24" s="94" t="s">
        <v>24</v>
      </c>
      <c r="K24" s="95"/>
      <c r="L24" s="95"/>
      <c r="M24" s="95"/>
      <c r="N24" s="96"/>
      <c r="O24" s="94" t="s">
        <v>25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6"/>
      <c r="AW24" s="94" t="s">
        <v>26</v>
      </c>
      <c r="AX24" s="95"/>
      <c r="AY24" s="95"/>
      <c r="AZ24" s="95"/>
      <c r="BA24" s="96"/>
      <c r="BB24" s="92"/>
      <c r="BC24" s="93"/>
      <c r="BD24" s="16"/>
      <c r="BE24" s="46"/>
      <c r="BF24" s="47" t="s">
        <v>11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6">
        <v>1</v>
      </c>
      <c r="C25" s="87"/>
      <c r="D25" s="87">
        <v>1</v>
      </c>
      <c r="E25" s="87"/>
      <c r="F25" s="87"/>
      <c r="G25" s="87"/>
      <c r="H25" s="87"/>
      <c r="I25" s="87"/>
      <c r="J25" s="88">
        <f>$H$10</f>
        <v>0.75</v>
      </c>
      <c r="K25" s="88"/>
      <c r="L25" s="88"/>
      <c r="M25" s="88"/>
      <c r="N25" s="89"/>
      <c r="O25" s="83" t="str">
        <f>P16</f>
        <v>JFV Nord-West-Pfalz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12" t="s">
        <v>9</v>
      </c>
      <c r="AF25" s="84" t="str">
        <f>P17</f>
        <v>VFR Grünstadt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58"/>
      <c r="AX25" s="60"/>
      <c r="AY25" s="12" t="s">
        <v>8</v>
      </c>
      <c r="AZ25" s="60"/>
      <c r="BA25" s="61"/>
      <c r="BB25" s="58"/>
      <c r="BC25" s="59"/>
      <c r="BE25" s="46"/>
      <c r="BF25" s="50" t="str">
        <f>IF(ISBLANK(AW25),"0",IF(AW25&gt;AZ25,3,IF(AW25=AZ25,1,0)))</f>
        <v>0</v>
      </c>
      <c r="BG25" s="50" t="s">
        <v>8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JFV Nord-West-Pfalz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8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6">
        <v>2</v>
      </c>
      <c r="C26" s="77"/>
      <c r="D26" s="77">
        <v>1</v>
      </c>
      <c r="E26" s="77"/>
      <c r="F26" s="77"/>
      <c r="G26" s="77"/>
      <c r="H26" s="77"/>
      <c r="I26" s="77"/>
      <c r="J26" s="81">
        <f>J25+$U$10*$X$10+$AL$10</f>
        <v>0.7652777777777777</v>
      </c>
      <c r="K26" s="81"/>
      <c r="L26" s="81"/>
      <c r="M26" s="81"/>
      <c r="N26" s="82"/>
      <c r="O26" s="78" t="str">
        <f>P18</f>
        <v>JFV Nord-West-Pfalz B1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" t="s">
        <v>9</v>
      </c>
      <c r="AF26" s="79" t="str">
        <f>P19</f>
        <v>Ludwigshafener SC</v>
      </c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62"/>
      <c r="AX26" s="63"/>
      <c r="AY26" s="8" t="s">
        <v>8</v>
      </c>
      <c r="AZ26" s="63"/>
      <c r="BA26" s="64"/>
      <c r="BB26" s="62"/>
      <c r="BC26" s="65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8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VFR Grünstadt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8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6">
        <v>3</v>
      </c>
      <c r="C27" s="87"/>
      <c r="D27" s="87">
        <v>1</v>
      </c>
      <c r="E27" s="87"/>
      <c r="F27" s="87"/>
      <c r="G27" s="87"/>
      <c r="H27" s="87"/>
      <c r="I27" s="87"/>
      <c r="J27" s="97">
        <f aca="true" t="shared" si="2" ref="J27:J34">J26+$U$10*$X$10+$AL$10</f>
        <v>0.7805555555555554</v>
      </c>
      <c r="K27" s="97"/>
      <c r="L27" s="97"/>
      <c r="M27" s="97"/>
      <c r="N27" s="98"/>
      <c r="O27" s="83" t="str">
        <f>P20</f>
        <v>SG Essenheim/Ober-Olm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12" t="s">
        <v>9</v>
      </c>
      <c r="AF27" s="84" t="str">
        <f>P16</f>
        <v>JFV Nord-West-Pfalz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58"/>
      <c r="AX27" s="60"/>
      <c r="AY27" s="12" t="s">
        <v>8</v>
      </c>
      <c r="AZ27" s="60"/>
      <c r="BA27" s="61"/>
      <c r="BB27" s="58"/>
      <c r="BC27" s="59"/>
      <c r="BD27" s="16"/>
      <c r="BE27" s="46"/>
      <c r="BF27" s="50" t="str">
        <f t="shared" si="0"/>
        <v>0</v>
      </c>
      <c r="BG27" s="50" t="s">
        <v>8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JFV Nord-West-Pfalz B1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8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6">
        <v>4</v>
      </c>
      <c r="C28" s="77"/>
      <c r="D28" s="77">
        <v>1</v>
      </c>
      <c r="E28" s="77"/>
      <c r="F28" s="77"/>
      <c r="G28" s="77"/>
      <c r="H28" s="77"/>
      <c r="I28" s="77"/>
      <c r="J28" s="81">
        <f t="shared" si="2"/>
        <v>0.7958333333333332</v>
      </c>
      <c r="K28" s="81"/>
      <c r="L28" s="81"/>
      <c r="M28" s="81"/>
      <c r="N28" s="82"/>
      <c r="O28" s="78" t="str">
        <f>P17</f>
        <v>VFR Grünstadt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" t="s">
        <v>9</v>
      </c>
      <c r="AF28" s="79" t="str">
        <f>P18</f>
        <v>JFV Nord-West-Pfalz B1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62"/>
      <c r="AX28" s="63"/>
      <c r="AY28" s="8" t="s">
        <v>8</v>
      </c>
      <c r="AZ28" s="63"/>
      <c r="BA28" s="64"/>
      <c r="BB28" s="62"/>
      <c r="BC28" s="65"/>
      <c r="BD28" s="16"/>
      <c r="BE28" s="46"/>
      <c r="BF28" s="50" t="str">
        <f t="shared" si="0"/>
        <v>0</v>
      </c>
      <c r="BG28" s="50" t="s">
        <v>8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Ludwigshafener SC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8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6">
        <v>5</v>
      </c>
      <c r="C29" s="87"/>
      <c r="D29" s="87">
        <v>1</v>
      </c>
      <c r="E29" s="87"/>
      <c r="F29" s="87"/>
      <c r="G29" s="87"/>
      <c r="H29" s="87"/>
      <c r="I29" s="87"/>
      <c r="J29" s="97">
        <f t="shared" si="2"/>
        <v>0.8111111111111109</v>
      </c>
      <c r="K29" s="97"/>
      <c r="L29" s="97"/>
      <c r="M29" s="97"/>
      <c r="N29" s="98"/>
      <c r="O29" s="83" t="str">
        <f>P19</f>
        <v>Ludwigshafener SC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12" t="s">
        <v>9</v>
      </c>
      <c r="AF29" s="84" t="str">
        <f>P20</f>
        <v>SG Essenheim/Ober-Olm</v>
      </c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58"/>
      <c r="AX29" s="60"/>
      <c r="AY29" s="12" t="s">
        <v>8</v>
      </c>
      <c r="AZ29" s="60"/>
      <c r="BA29" s="61"/>
      <c r="BB29" s="58"/>
      <c r="BC29" s="59"/>
      <c r="BD29" s="16"/>
      <c r="BE29" s="46"/>
      <c r="BF29" s="50" t="str">
        <f t="shared" si="0"/>
        <v>0</v>
      </c>
      <c r="BG29" s="50" t="s">
        <v>8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SG Essenheim/Ober-Olm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8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6">
        <v>6</v>
      </c>
      <c r="C30" s="77"/>
      <c r="D30" s="77">
        <v>1</v>
      </c>
      <c r="E30" s="77"/>
      <c r="F30" s="77"/>
      <c r="G30" s="77"/>
      <c r="H30" s="77"/>
      <c r="I30" s="77"/>
      <c r="J30" s="81">
        <f t="shared" si="2"/>
        <v>0.8263888888888886</v>
      </c>
      <c r="K30" s="81"/>
      <c r="L30" s="81"/>
      <c r="M30" s="81"/>
      <c r="N30" s="82"/>
      <c r="O30" s="78" t="str">
        <f>P16</f>
        <v>JFV Nord-West-Pfalz</v>
      </c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" t="s">
        <v>9</v>
      </c>
      <c r="AF30" s="79" t="str">
        <f>P18</f>
        <v>JFV Nord-West-Pfalz B1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80"/>
      <c r="AW30" s="62"/>
      <c r="AX30" s="63"/>
      <c r="AY30" s="8" t="s">
        <v>8</v>
      </c>
      <c r="AZ30" s="63"/>
      <c r="BA30" s="64"/>
      <c r="BB30" s="62"/>
      <c r="BC30" s="65"/>
      <c r="BD30" s="16"/>
      <c r="BE30" s="46"/>
      <c r="BF30" s="50" t="str">
        <f t="shared" si="0"/>
        <v>0</v>
      </c>
      <c r="BG30" s="50" t="s">
        <v>8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6">
        <v>7</v>
      </c>
      <c r="C31" s="87"/>
      <c r="D31" s="87">
        <v>1</v>
      </c>
      <c r="E31" s="87"/>
      <c r="F31" s="87"/>
      <c r="G31" s="87"/>
      <c r="H31" s="87"/>
      <c r="I31" s="87"/>
      <c r="J31" s="97">
        <f t="shared" si="2"/>
        <v>0.8416666666666663</v>
      </c>
      <c r="K31" s="97"/>
      <c r="L31" s="97"/>
      <c r="M31" s="97"/>
      <c r="N31" s="98"/>
      <c r="O31" s="83" t="str">
        <f>P17</f>
        <v>VFR Grünstadt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12" t="s">
        <v>9</v>
      </c>
      <c r="AF31" s="84" t="str">
        <f>P19</f>
        <v>Ludwigshafener SC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58"/>
      <c r="AX31" s="60"/>
      <c r="AY31" s="12" t="s">
        <v>8</v>
      </c>
      <c r="AZ31" s="60"/>
      <c r="BA31" s="61"/>
      <c r="BB31" s="58"/>
      <c r="BC31" s="59"/>
      <c r="BD31" s="13"/>
      <c r="BE31" s="46"/>
      <c r="BF31" s="50" t="str">
        <f t="shared" si="0"/>
        <v>0</v>
      </c>
      <c r="BG31" s="50" t="s">
        <v>8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6">
        <v>8</v>
      </c>
      <c r="C32" s="77"/>
      <c r="D32" s="77">
        <v>1</v>
      </c>
      <c r="E32" s="77"/>
      <c r="F32" s="77"/>
      <c r="G32" s="77"/>
      <c r="H32" s="77"/>
      <c r="I32" s="77"/>
      <c r="J32" s="81">
        <f t="shared" si="2"/>
        <v>0.8569444444444441</v>
      </c>
      <c r="K32" s="81"/>
      <c r="L32" s="81"/>
      <c r="M32" s="81"/>
      <c r="N32" s="82"/>
      <c r="O32" s="78" t="str">
        <f>P18</f>
        <v>JFV Nord-West-Pfalz B1</v>
      </c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" t="s">
        <v>9</v>
      </c>
      <c r="AF32" s="79" t="str">
        <f>P20</f>
        <v>SG Essenheim/Ober-Olm</v>
      </c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  <c r="AW32" s="62"/>
      <c r="AX32" s="63"/>
      <c r="AY32" s="8" t="s">
        <v>8</v>
      </c>
      <c r="AZ32" s="63"/>
      <c r="BA32" s="64"/>
      <c r="BB32" s="62"/>
      <c r="BC32" s="65"/>
      <c r="BD32" s="13"/>
      <c r="BE32" s="46"/>
      <c r="BF32" s="50" t="str">
        <f t="shared" si="0"/>
        <v>0</v>
      </c>
      <c r="BG32" s="50" t="s">
        <v>8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6">
        <v>9</v>
      </c>
      <c r="C33" s="87"/>
      <c r="D33" s="87">
        <v>1</v>
      </c>
      <c r="E33" s="87"/>
      <c r="F33" s="87"/>
      <c r="G33" s="87"/>
      <c r="H33" s="87"/>
      <c r="I33" s="87"/>
      <c r="J33" s="97">
        <f t="shared" si="2"/>
        <v>0.8722222222222218</v>
      </c>
      <c r="K33" s="97"/>
      <c r="L33" s="97"/>
      <c r="M33" s="97"/>
      <c r="N33" s="98"/>
      <c r="O33" s="83" t="str">
        <f>P19</f>
        <v>Ludwigshafener SC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12" t="s">
        <v>9</v>
      </c>
      <c r="AF33" s="84" t="str">
        <f>P16</f>
        <v>JFV Nord-West-Pfalz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58"/>
      <c r="AX33" s="60"/>
      <c r="AY33" s="12" t="s">
        <v>8</v>
      </c>
      <c r="AZ33" s="60"/>
      <c r="BA33" s="61"/>
      <c r="BB33" s="58"/>
      <c r="BC33" s="59"/>
      <c r="BD33" s="13"/>
      <c r="BE33" s="46"/>
      <c r="BF33" s="50" t="str">
        <f t="shared" si="0"/>
        <v>0</v>
      </c>
      <c r="BG33" s="50" t="s">
        <v>8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6">
        <v>10</v>
      </c>
      <c r="C34" s="77"/>
      <c r="D34" s="77">
        <v>1</v>
      </c>
      <c r="E34" s="77"/>
      <c r="F34" s="77"/>
      <c r="G34" s="77"/>
      <c r="H34" s="77"/>
      <c r="I34" s="77"/>
      <c r="J34" s="81">
        <f t="shared" si="2"/>
        <v>0.8874999999999995</v>
      </c>
      <c r="K34" s="81"/>
      <c r="L34" s="81"/>
      <c r="M34" s="81"/>
      <c r="N34" s="82"/>
      <c r="O34" s="78" t="str">
        <f>P20</f>
        <v>SG Essenheim/Ober-Olm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" t="s">
        <v>9</v>
      </c>
      <c r="AF34" s="79" t="str">
        <f>P17</f>
        <v>VFR Grünstadt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80"/>
      <c r="AW34" s="62"/>
      <c r="AX34" s="63"/>
      <c r="AY34" s="8" t="s">
        <v>8</v>
      </c>
      <c r="AZ34" s="63"/>
      <c r="BA34" s="64"/>
      <c r="BB34" s="62"/>
      <c r="BC34" s="65"/>
      <c r="BD34" s="13"/>
      <c r="BE34" s="46"/>
      <c r="BF34" s="50" t="str">
        <f t="shared" si="0"/>
        <v>0</v>
      </c>
      <c r="BG34" s="50" t="s">
        <v>8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27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9" t="s">
        <v>28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94" t="s">
        <v>29</v>
      </c>
      <c r="AI39" s="95"/>
      <c r="AJ39" s="95"/>
      <c r="AK39" s="94" t="s">
        <v>30</v>
      </c>
      <c r="AL39" s="95"/>
      <c r="AM39" s="95"/>
      <c r="AN39" s="94" t="s">
        <v>31</v>
      </c>
      <c r="AO39" s="95"/>
      <c r="AP39" s="95"/>
      <c r="AQ39" s="95"/>
      <c r="AR39" s="95"/>
      <c r="AS39" s="94" t="s">
        <v>10</v>
      </c>
      <c r="AT39" s="95"/>
      <c r="AU39" s="103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9" t="s">
        <v>3</v>
      </c>
      <c r="J40" s="100"/>
      <c r="K40" s="113" t="str">
        <f>BM25</f>
        <v>JFV Nord-West-Pfalz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01">
        <f>BN25</f>
        <v>0</v>
      </c>
      <c r="AI40" s="100"/>
      <c r="AJ40" s="102"/>
      <c r="AK40" s="100">
        <f>BO25</f>
        <v>0</v>
      </c>
      <c r="AL40" s="100"/>
      <c r="AM40" s="100"/>
      <c r="AN40" s="101">
        <f>BP25</f>
        <v>0</v>
      </c>
      <c r="AO40" s="100"/>
      <c r="AP40" s="39" t="s">
        <v>8</v>
      </c>
      <c r="AQ40" s="100">
        <f>BR25</f>
        <v>0</v>
      </c>
      <c r="AR40" s="102"/>
      <c r="AS40" s="104">
        <f>BS25</f>
        <v>0</v>
      </c>
      <c r="AT40" s="104"/>
      <c r="AU40" s="105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9" t="s">
        <v>4</v>
      </c>
      <c r="J41" s="100"/>
      <c r="K41" s="113" t="str">
        <f>BM26</f>
        <v>VFR Grünstadt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01">
        <f>BN26</f>
        <v>0</v>
      </c>
      <c r="AI41" s="100"/>
      <c r="AJ41" s="102"/>
      <c r="AK41" s="100">
        <f>BO26</f>
        <v>0</v>
      </c>
      <c r="AL41" s="100"/>
      <c r="AM41" s="100"/>
      <c r="AN41" s="101">
        <f>BP26</f>
        <v>0</v>
      </c>
      <c r="AO41" s="100"/>
      <c r="AP41" s="39" t="s">
        <v>8</v>
      </c>
      <c r="AQ41" s="100">
        <f>BR26</f>
        <v>0</v>
      </c>
      <c r="AR41" s="102"/>
      <c r="AS41" s="104">
        <f>BS26</f>
        <v>0</v>
      </c>
      <c r="AT41" s="104"/>
      <c r="AU41" s="105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9" t="s">
        <v>5</v>
      </c>
      <c r="J42" s="100"/>
      <c r="K42" s="113" t="str">
        <f>BM27</f>
        <v>JFV Nord-West-Pfalz B1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01">
        <f>BN27</f>
        <v>0</v>
      </c>
      <c r="AI42" s="100"/>
      <c r="AJ42" s="102"/>
      <c r="AK42" s="100">
        <f>BO27</f>
        <v>0</v>
      </c>
      <c r="AL42" s="100"/>
      <c r="AM42" s="100"/>
      <c r="AN42" s="101">
        <f>BP27</f>
        <v>0</v>
      </c>
      <c r="AO42" s="100"/>
      <c r="AP42" s="39" t="s">
        <v>8</v>
      </c>
      <c r="AQ42" s="100">
        <f>BR27</f>
        <v>0</v>
      </c>
      <c r="AR42" s="102"/>
      <c r="AS42" s="104">
        <f>BS27</f>
        <v>0</v>
      </c>
      <c r="AT42" s="104"/>
      <c r="AU42" s="105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10" t="s">
        <v>6</v>
      </c>
      <c r="J43" s="106"/>
      <c r="K43" s="111" t="str">
        <f>BM28</f>
        <v>Ludwigshafener SC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2">
        <f>BN28</f>
        <v>0</v>
      </c>
      <c r="AI43" s="106"/>
      <c r="AJ43" s="107"/>
      <c r="AK43" s="106">
        <f>BO28</f>
        <v>0</v>
      </c>
      <c r="AL43" s="106"/>
      <c r="AM43" s="106"/>
      <c r="AN43" s="112">
        <f>BP28</f>
        <v>0</v>
      </c>
      <c r="AO43" s="106"/>
      <c r="AP43" s="38" t="s">
        <v>8</v>
      </c>
      <c r="AQ43" s="106">
        <f>BR28</f>
        <v>0</v>
      </c>
      <c r="AR43" s="107"/>
      <c r="AS43" s="108">
        <f>BS28</f>
        <v>0</v>
      </c>
      <c r="AT43" s="108"/>
      <c r="AU43" s="109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9" t="s">
        <v>7</v>
      </c>
      <c r="J44" s="100"/>
      <c r="K44" s="113" t="str">
        <f>BM29</f>
        <v>SG Essenheim/Ober-Olm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01">
        <f>BN29</f>
        <v>0</v>
      </c>
      <c r="AI44" s="100"/>
      <c r="AJ44" s="102"/>
      <c r="AK44" s="100">
        <f>BO29</f>
        <v>0</v>
      </c>
      <c r="AL44" s="100"/>
      <c r="AM44" s="100"/>
      <c r="AN44" s="101">
        <f>BP29</f>
        <v>0</v>
      </c>
      <c r="AO44" s="100"/>
      <c r="AP44" s="39" t="s">
        <v>8</v>
      </c>
      <c r="AQ44" s="100">
        <f>BR29</f>
        <v>0</v>
      </c>
      <c r="AR44" s="102"/>
      <c r="AS44" s="104">
        <f>BS29</f>
        <v>0</v>
      </c>
      <c r="AT44" s="104"/>
      <c r="AU44" s="105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K41:AG41"/>
    <mergeCell ref="K40:AG40"/>
    <mergeCell ref="K44:AG44"/>
    <mergeCell ref="K42:AG42"/>
    <mergeCell ref="A2:AP2"/>
    <mergeCell ref="A3:AP3"/>
    <mergeCell ref="A4:AP4"/>
    <mergeCell ref="N15:AJ15"/>
    <mergeCell ref="AL10:AP10"/>
    <mergeCell ref="U10:V10"/>
    <mergeCell ref="AS44:AU44"/>
    <mergeCell ref="I44:J44"/>
    <mergeCell ref="K43:AG43"/>
    <mergeCell ref="AH43:AJ43"/>
    <mergeCell ref="AK43:AM43"/>
    <mergeCell ref="AN43:AO43"/>
    <mergeCell ref="AH44:AJ44"/>
    <mergeCell ref="AK44:AM44"/>
    <mergeCell ref="AN44:AO44"/>
    <mergeCell ref="AQ44:AR44"/>
    <mergeCell ref="AQ43:AR43"/>
    <mergeCell ref="AS43:AU43"/>
    <mergeCell ref="I43:J43"/>
    <mergeCell ref="AS42:AU42"/>
    <mergeCell ref="I42:J42"/>
    <mergeCell ref="AH42:AJ42"/>
    <mergeCell ref="AK42:AM42"/>
    <mergeCell ref="AN42:AO42"/>
    <mergeCell ref="AN40:AO40"/>
    <mergeCell ref="AQ40:AR40"/>
    <mergeCell ref="AS40:AU40"/>
    <mergeCell ref="AQ42:AR42"/>
    <mergeCell ref="AQ41:AR41"/>
    <mergeCell ref="AS41:AU41"/>
    <mergeCell ref="I41:J41"/>
    <mergeCell ref="AF34:AV34"/>
    <mergeCell ref="I40:J40"/>
    <mergeCell ref="AH41:AJ41"/>
    <mergeCell ref="AK41:AM41"/>
    <mergeCell ref="AN41:AO41"/>
    <mergeCell ref="AN39:AR39"/>
    <mergeCell ref="AS39:AU39"/>
    <mergeCell ref="AH40:AJ40"/>
    <mergeCell ref="AK40:AM40"/>
    <mergeCell ref="AW34:AX34"/>
    <mergeCell ref="AZ34:BA34"/>
    <mergeCell ref="BB34:BC34"/>
    <mergeCell ref="D34:F34"/>
    <mergeCell ref="G34:I34"/>
    <mergeCell ref="J34:N34"/>
    <mergeCell ref="O34:AD34"/>
    <mergeCell ref="BB31:BC31"/>
    <mergeCell ref="BB33:BC33"/>
    <mergeCell ref="AZ30:BA30"/>
    <mergeCell ref="BB30:BC30"/>
    <mergeCell ref="BB32:BC32"/>
    <mergeCell ref="AF32:AV32"/>
    <mergeCell ref="AW32:AX32"/>
    <mergeCell ref="AZ32:BA32"/>
    <mergeCell ref="AZ33:BA33"/>
    <mergeCell ref="O31:AD31"/>
    <mergeCell ref="AF31:AV31"/>
    <mergeCell ref="AW31:AX31"/>
    <mergeCell ref="AW30:AX30"/>
    <mergeCell ref="AW33:AX33"/>
    <mergeCell ref="AZ31:BA31"/>
    <mergeCell ref="J32:N32"/>
    <mergeCell ref="O32:AD32"/>
    <mergeCell ref="AF30:AV30"/>
    <mergeCell ref="D30:F30"/>
    <mergeCell ref="G30:I30"/>
    <mergeCell ref="J30:N30"/>
    <mergeCell ref="O30:AD30"/>
    <mergeCell ref="D31:F31"/>
    <mergeCell ref="G31:I31"/>
    <mergeCell ref="J31:N31"/>
    <mergeCell ref="BB27:BC27"/>
    <mergeCell ref="BB28:BC28"/>
    <mergeCell ref="AF28:AV28"/>
    <mergeCell ref="AW28:AX28"/>
    <mergeCell ref="AZ28:BA28"/>
    <mergeCell ref="BB29:BC29"/>
    <mergeCell ref="AF27:AV27"/>
    <mergeCell ref="G28:I28"/>
    <mergeCell ref="J28:N28"/>
    <mergeCell ref="O28:AD28"/>
    <mergeCell ref="AW27:AX27"/>
    <mergeCell ref="D29:F29"/>
    <mergeCell ref="G29:I29"/>
    <mergeCell ref="J27:N27"/>
    <mergeCell ref="D28:F28"/>
    <mergeCell ref="D33:F33"/>
    <mergeCell ref="G33:I33"/>
    <mergeCell ref="D32:F32"/>
    <mergeCell ref="G32:I32"/>
    <mergeCell ref="AZ27:BA27"/>
    <mergeCell ref="AW29:AX29"/>
    <mergeCell ref="AZ29:BA29"/>
    <mergeCell ref="D27:F27"/>
    <mergeCell ref="G27:I27"/>
    <mergeCell ref="O27:AD27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B24:BC24"/>
    <mergeCell ref="AW24:BA24"/>
    <mergeCell ref="J24:N24"/>
    <mergeCell ref="D24:F24"/>
    <mergeCell ref="G24:I24"/>
    <mergeCell ref="O24:AV24"/>
    <mergeCell ref="O25:AD25"/>
    <mergeCell ref="AF25:AV25"/>
    <mergeCell ref="B25:C25"/>
    <mergeCell ref="D25:F25"/>
    <mergeCell ref="G25:I25"/>
    <mergeCell ref="J25:N25"/>
    <mergeCell ref="B26:C26"/>
    <mergeCell ref="O26:AD26"/>
    <mergeCell ref="AF26:AV26"/>
    <mergeCell ref="J26:N26"/>
    <mergeCell ref="D26:F26"/>
    <mergeCell ref="G26:I26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AK15:AL15"/>
    <mergeCell ref="N17:O17"/>
    <mergeCell ref="BB25:BC25"/>
    <mergeCell ref="AW25:AX25"/>
    <mergeCell ref="AZ25:BA25"/>
    <mergeCell ref="AW26:AX26"/>
    <mergeCell ref="AZ26:BA26"/>
    <mergeCell ref="BB26:BC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Christian Buhrmann</cp:lastModifiedBy>
  <cp:lastPrinted>2002-04-28T04:21:38Z</cp:lastPrinted>
  <dcterms:created xsi:type="dcterms:W3CDTF">2002-02-21T07:48:38Z</dcterms:created>
  <dcterms:modified xsi:type="dcterms:W3CDTF">2016-04-05T10:33:27Z</dcterms:modified>
  <cp:category/>
  <cp:version/>
  <cp:contentType/>
  <cp:contentStatus/>
</cp:coreProperties>
</file>